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<sst xmlns="http://schemas.openxmlformats.org/spreadsheetml/2006/main" count="116" uniqueCount="39">
  <si>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</si>
  <si>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</si>
  <si>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</si>
  <si>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</si>
  <si>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</si>
  <si>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</si>
  <si>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</si>
  <si>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учета ХВС и тепловой энергии на отопление и ГВС</t>
  </si>
  <si>
    <t>Уборка придомовой территории</t>
  </si>
  <si>
    <t>Промывка приборов учета системы ГВС</t>
  </si>
  <si>
    <t>Содержание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</si>
  <si>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2023 году</t>
  </si>
  <si>
    <t>Монтаж информационных таблиц "Укрытие"</t>
  </si>
  <si>
    <t>Ремонт стояка системы ГВС в подвале</t>
  </si>
  <si>
    <t>Приобретение  таблички "Укрытие"</t>
  </si>
  <si>
    <t>Февраль</t>
  </si>
  <si>
    <t>Март</t>
  </si>
  <si>
    <t>Апрель</t>
  </si>
  <si>
    <t>Периодическая проверка вентиляционных каналов</t>
  </si>
  <si>
    <t>Май</t>
  </si>
  <si>
    <t>Техническое обслуживание ОПУ учета ХВС и тепловой энергии на отопление и ГВС, консервация</t>
  </si>
  <si>
    <t>Промывка прибора учета системы ХВС</t>
  </si>
  <si>
    <t>Смена выключателя в подвале</t>
  </si>
  <si>
    <t>Июнь</t>
  </si>
  <si>
    <t>Июль</t>
  </si>
  <si>
    <t>Дератизация</t>
  </si>
  <si>
    <t>Ремонт стояков системы отопления в кв. № 22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</si>
  <si>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</si>
  <si>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</si>
  <si>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</si>
  <si>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ОПУ учета ХВС и тепловой энергии на отопление и ГВС, опрессовка</t>
  </si>
  <si>
    <t>Техническое обслуживание внутридомового газового оборудования</t>
  </si>
  <si>
    <t>Смена запорной арматуры системы ГВС , подъезд № 3</t>
  </si>
  <si>
    <t>Октябрь</t>
  </si>
  <si>
    <t>Выкашивание газонов газонокосилкой на придомовой территории в сентябре м-це</t>
  </si>
  <si>
    <t>Ноябрь</t>
  </si>
  <si>
    <t xml:space="preserve">Смена светильников дворового освещения </t>
  </si>
  <si>
    <t>Декабрь</t>
  </si>
  <si>
    <t>Прочистка стояка системы канализации в кв. № 25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</si>
</sst>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9" fillId="33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03">
      <selection activeCell="D103" sqref="D1:E16384"/>
    </sheetView>
  </sheetViews>
  <sheetFormatPr defaultColWidth="9.140625" defaultRowHeight="12.75"/>
  <cols>
    <col min="1" max="1" width="84.57421875" style="0" customWidth="1"/>
    <col min="2" max="2" width="14.8515625" style="0" customWidth="1"/>
    <col min="4" max="4" width="11.57421875" style="9" hidden="1" customWidth="1"/>
    <col min="5" max="5" width="10.421875" style="9" hidden="1" customWidth="1"/>
    <col min="6" max="7" width="9.140625" style="0" customWidth="1"/>
  </cols>
  <sheetData>
    <row r="1" spans="1:2" ht="46.5" customHeight="1">
      <c r="A1" s="22" t="s">
        <v>11</v>
      </c>
      <c r="B1" s="23"/>
    </row>
    <row r="2" spans="1:2" ht="24" customHeight="1">
      <c r="A2" s="3" t="s">
        <v>0</v>
      </c>
      <c r="B2" s="3" t="s">
        <v>1</v>
      </c>
    </row>
    <row r="3" spans="1:4" ht="24" customHeight="1">
      <c r="A3" s="21" t="s">
        <v>2</v>
      </c>
      <c r="B3" s="21"/>
      <c r="D3" s="10">
        <v>3507.1</v>
      </c>
    </row>
    <row r="4" spans="1:4" ht="24" customHeight="1">
      <c r="A4" s="1" t="s">
        <v>8</v>
      </c>
      <c r="B4" s="4">
        <v>12064.42</v>
      </c>
      <c r="D4" s="9">
        <f aca="true" t="shared" si="0" ref="D4:D13">B4/3507.1</f>
        <v>3.439998859456531</v>
      </c>
    </row>
    <row r="5" spans="1:4" ht="24" customHeight="1">
      <c r="A5" s="1" t="s">
        <v>3</v>
      </c>
      <c r="B5" s="4">
        <v>12941.2</v>
      </c>
      <c r="D5" s="9">
        <f t="shared" si="0"/>
        <v>3.6900002851358678</v>
      </c>
    </row>
    <row r="6" spans="1:4" ht="24" customHeight="1">
      <c r="A6" s="1" t="s">
        <v>5</v>
      </c>
      <c r="B6" s="4">
        <v>2429.6</v>
      </c>
      <c r="D6" s="9">
        <f t="shared" si="0"/>
        <v>0.6927661030481024</v>
      </c>
    </row>
    <row r="7" spans="1:5" ht="24" customHeight="1">
      <c r="A7" s="1" t="s">
        <v>7</v>
      </c>
      <c r="B7" s="4">
        <v>4377.97</v>
      </c>
      <c r="D7" s="12">
        <f t="shared" si="0"/>
        <v>1.2483162727039436</v>
      </c>
      <c r="E7" s="12"/>
    </row>
    <row r="8" spans="1:5" ht="24" customHeight="1">
      <c r="A8" s="1" t="s">
        <v>6</v>
      </c>
      <c r="B8" s="4">
        <v>15571.52</v>
      </c>
      <c r="D8" s="12">
        <f t="shared" si="0"/>
        <v>4.439998859456531</v>
      </c>
      <c r="E8" s="12"/>
    </row>
    <row r="9" spans="1:6" ht="24" customHeight="1">
      <c r="A9" s="5" t="s">
        <v>10</v>
      </c>
      <c r="B9" s="14">
        <v>5544</v>
      </c>
      <c r="D9" s="12">
        <f t="shared" si="0"/>
        <v>1.5807932479826639</v>
      </c>
      <c r="E9" s="12"/>
      <c r="F9" s="13"/>
    </row>
    <row r="10" spans="1:6" ht="24" customHeight="1">
      <c r="A10" s="7" t="s">
        <v>14</v>
      </c>
      <c r="B10" s="15">
        <v>850</v>
      </c>
      <c r="D10" s="11">
        <f>B10/3507.1</f>
        <v>0.2423654871546292</v>
      </c>
      <c r="E10" s="11"/>
      <c r="F10" s="13"/>
    </row>
    <row r="11" spans="1:6" ht="24" customHeight="1">
      <c r="A11" s="7" t="s">
        <v>12</v>
      </c>
      <c r="B11" s="8">
        <v>306</v>
      </c>
      <c r="D11" s="11">
        <f>B11/3507.1</f>
        <v>0.08725157537566651</v>
      </c>
      <c r="E11" s="11"/>
      <c r="F11" s="13"/>
    </row>
    <row r="12" spans="1:6" ht="24" customHeight="1">
      <c r="A12" s="7" t="s">
        <v>9</v>
      </c>
      <c r="B12" s="6">
        <v>7579</v>
      </c>
      <c r="D12" s="11">
        <f>B12/3507.1</f>
        <v>2.16104473781757</v>
      </c>
      <c r="E12" s="11">
        <f>D10+D11+D12+D13</f>
        <v>2.686835277009495</v>
      </c>
      <c r="F12" s="13"/>
    </row>
    <row r="13" spans="1:6" ht="24" customHeight="1">
      <c r="A13" s="7" t="s">
        <v>13</v>
      </c>
      <c r="B13" s="6">
        <v>688</v>
      </c>
      <c r="D13" s="11">
        <f t="shared" si="0"/>
        <v>0.19617347666162926</v>
      </c>
      <c r="E13" s="11">
        <f>B10+B11+B12+B13</f>
        <v>9423</v>
      </c>
      <c r="F13" s="13"/>
    </row>
    <row r="14" spans="1:5" ht="24" customHeight="1">
      <c r="A14" s="2" t="s">
        <v>4</v>
      </c>
      <c r="B14" s="2">
        <f>SUM(B4:B13)</f>
        <v>62351.71000000001</v>
      </c>
      <c r="D14" s="12"/>
      <c r="E14" s="12"/>
    </row>
    <row r="15" spans="1:4" ht="24" customHeight="1">
      <c r="A15" s="21" t="s">
        <v>15</v>
      </c>
      <c r="B15" s="21"/>
      <c r="D15" s="10"/>
    </row>
    <row r="16" spans="1:4" ht="24" customHeight="1">
      <c r="A16" s="1" t="s">
        <v>8</v>
      </c>
      <c r="B16" s="4">
        <v>12064.42</v>
      </c>
      <c r="D16" s="9">
        <f aca="true" t="shared" si="1" ref="D16:D21">B16/3507.1</f>
        <v>3.439998859456531</v>
      </c>
    </row>
    <row r="17" spans="1:4" ht="24" customHeight="1">
      <c r="A17" s="1" t="s">
        <v>3</v>
      </c>
      <c r="B17" s="4">
        <v>12941.2</v>
      </c>
      <c r="D17" s="9">
        <f t="shared" si="1"/>
        <v>3.6900002851358678</v>
      </c>
    </row>
    <row r="18" spans="1:4" ht="24" customHeight="1">
      <c r="A18" s="1" t="s">
        <v>5</v>
      </c>
      <c r="B18" s="4">
        <v>1988.4</v>
      </c>
      <c r="D18" s="9">
        <f t="shared" si="1"/>
        <v>0.5669641584214878</v>
      </c>
    </row>
    <row r="19" spans="1:5" ht="24" customHeight="1">
      <c r="A19" s="1" t="s">
        <v>7</v>
      </c>
      <c r="B19" s="4">
        <v>4377.97</v>
      </c>
      <c r="D19" s="12">
        <f t="shared" si="1"/>
        <v>1.2483162727039436</v>
      </c>
      <c r="E19" s="12"/>
    </row>
    <row r="20" spans="1:5" ht="24" customHeight="1">
      <c r="A20" s="1" t="s">
        <v>6</v>
      </c>
      <c r="B20" s="4">
        <v>15571.52</v>
      </c>
      <c r="D20" s="12">
        <f t="shared" si="1"/>
        <v>4.439998859456531</v>
      </c>
      <c r="E20" s="12"/>
    </row>
    <row r="21" spans="1:6" ht="24" customHeight="1">
      <c r="A21" s="5" t="s">
        <v>10</v>
      </c>
      <c r="B21" s="14">
        <v>5544</v>
      </c>
      <c r="D21" s="12">
        <f t="shared" si="1"/>
        <v>1.5807932479826639</v>
      </c>
      <c r="E21" s="12"/>
      <c r="F21" s="13"/>
    </row>
    <row r="22" spans="1:5" ht="24" customHeight="1">
      <c r="A22" s="2" t="s">
        <v>4</v>
      </c>
      <c r="B22" s="2">
        <f>SUM(B16:B21)</f>
        <v>52487.51000000001</v>
      </c>
      <c r="D22" s="12"/>
      <c r="E22" s="12"/>
    </row>
    <row r="23" spans="1:4" ht="24" customHeight="1">
      <c r="A23" s="21" t="s">
        <v>16</v>
      </c>
      <c r="B23" s="21"/>
      <c r="D23" s="10"/>
    </row>
    <row r="24" spans="1:4" ht="24" customHeight="1">
      <c r="A24" s="1" t="s">
        <v>8</v>
      </c>
      <c r="B24" s="4">
        <v>12064.42</v>
      </c>
      <c r="D24" s="9">
        <f aca="true" t="shared" si="2" ref="D24:D29">B24/3507.1</f>
        <v>3.439998859456531</v>
      </c>
    </row>
    <row r="25" spans="1:4" ht="24" customHeight="1">
      <c r="A25" s="1" t="s">
        <v>3</v>
      </c>
      <c r="B25" s="4">
        <v>12941.2</v>
      </c>
      <c r="D25" s="9">
        <f t="shared" si="2"/>
        <v>3.6900002851358678</v>
      </c>
    </row>
    <row r="26" spans="1:4" ht="24" customHeight="1">
      <c r="A26" s="1" t="s">
        <v>5</v>
      </c>
      <c r="B26" s="4">
        <v>2249.86</v>
      </c>
      <c r="D26" s="9">
        <f t="shared" si="2"/>
        <v>0.6415157822702519</v>
      </c>
    </row>
    <row r="27" spans="1:5" ht="24" customHeight="1">
      <c r="A27" s="1" t="s">
        <v>7</v>
      </c>
      <c r="B27" s="4">
        <v>4377.97</v>
      </c>
      <c r="D27" s="12">
        <f t="shared" si="2"/>
        <v>1.2483162727039436</v>
      </c>
      <c r="E27" s="12"/>
    </row>
    <row r="28" spans="1:5" ht="24" customHeight="1">
      <c r="A28" s="1" t="s">
        <v>6</v>
      </c>
      <c r="B28" s="4">
        <v>15571.52</v>
      </c>
      <c r="D28" s="12">
        <f t="shared" si="2"/>
        <v>4.439998859456531</v>
      </c>
      <c r="E28" s="12"/>
    </row>
    <row r="29" spans="1:6" ht="24" customHeight="1">
      <c r="A29" s="5" t="s">
        <v>10</v>
      </c>
      <c r="B29" s="14">
        <v>5544</v>
      </c>
      <c r="D29" s="12">
        <f t="shared" si="2"/>
        <v>1.5807932479826639</v>
      </c>
      <c r="E29" s="12"/>
      <c r="F29" s="13"/>
    </row>
    <row r="30" spans="1:5" ht="24" customHeight="1">
      <c r="A30" s="2" t="s">
        <v>4</v>
      </c>
      <c r="B30" s="2">
        <f>SUM(B24:B29)</f>
        <v>52748.97</v>
      </c>
      <c r="D30" s="12"/>
      <c r="E30" s="12"/>
    </row>
    <row r="31" spans="1:4" ht="24" customHeight="1">
      <c r="A31" s="21" t="s">
        <v>17</v>
      </c>
      <c r="B31" s="21"/>
      <c r="D31" s="10"/>
    </row>
    <row r="32" spans="1:4" ht="24" customHeight="1">
      <c r="A32" s="1" t="s">
        <v>8</v>
      </c>
      <c r="B32" s="4">
        <v>12064.42</v>
      </c>
      <c r="D32" s="9">
        <f aca="true" t="shared" si="3" ref="D32:D38">B32/3507.1</f>
        <v>3.439998859456531</v>
      </c>
    </row>
    <row r="33" spans="1:4" ht="24" customHeight="1">
      <c r="A33" s="1" t="s">
        <v>3</v>
      </c>
      <c r="B33" s="4">
        <v>12941.2</v>
      </c>
      <c r="D33" s="9">
        <f t="shared" si="3"/>
        <v>3.6900002851358678</v>
      </c>
    </row>
    <row r="34" spans="1:4" ht="24" customHeight="1">
      <c r="A34" s="1" t="s">
        <v>5</v>
      </c>
      <c r="B34" s="4">
        <v>2424.17</v>
      </c>
      <c r="D34" s="9">
        <f t="shared" si="3"/>
        <v>0.6912178152889853</v>
      </c>
    </row>
    <row r="35" spans="1:5" ht="24" customHeight="1">
      <c r="A35" s="1" t="s">
        <v>7</v>
      </c>
      <c r="B35" s="4">
        <v>4377.97</v>
      </c>
      <c r="D35" s="12">
        <f t="shared" si="3"/>
        <v>1.2483162727039436</v>
      </c>
      <c r="E35" s="12"/>
    </row>
    <row r="36" spans="1:5" ht="24" customHeight="1">
      <c r="A36" s="1" t="s">
        <v>6</v>
      </c>
      <c r="B36" s="4">
        <v>15571.52</v>
      </c>
      <c r="D36" s="12">
        <f t="shared" si="3"/>
        <v>4.439998859456531</v>
      </c>
      <c r="E36" s="12"/>
    </row>
    <row r="37" spans="1:6" ht="24" customHeight="1">
      <c r="A37" s="5" t="s">
        <v>10</v>
      </c>
      <c r="B37" s="14">
        <v>5544</v>
      </c>
      <c r="D37" s="12">
        <f>B37/3507.1</f>
        <v>1.5807932479826639</v>
      </c>
      <c r="E37" s="12"/>
      <c r="F37" s="13"/>
    </row>
    <row r="38" spans="1:6" ht="24" customHeight="1">
      <c r="A38" s="5" t="s">
        <v>18</v>
      </c>
      <c r="B38" s="14">
        <v>5200</v>
      </c>
      <c r="D38" s="12">
        <f t="shared" si="3"/>
        <v>1.4827065096518492</v>
      </c>
      <c r="E38" s="12"/>
      <c r="F38" s="13"/>
    </row>
    <row r="39" spans="1:5" ht="24" customHeight="1">
      <c r="A39" s="2" t="s">
        <v>4</v>
      </c>
      <c r="B39" s="2">
        <f>SUM(B32:B38)</f>
        <v>58123.28</v>
      </c>
      <c r="D39" s="12"/>
      <c r="E39" s="12"/>
    </row>
    <row r="40" spans="1:4" ht="24" customHeight="1">
      <c r="A40" s="21" t="s">
        <v>19</v>
      </c>
      <c r="B40" s="21"/>
      <c r="D40" s="10"/>
    </row>
    <row r="41" spans="1:4" ht="24" customHeight="1">
      <c r="A41" s="1" t="s">
        <v>8</v>
      </c>
      <c r="B41" s="4">
        <v>12064.42</v>
      </c>
      <c r="D41" s="9">
        <f aca="true" t="shared" si="4" ref="D41:D48">B41/3507.1</f>
        <v>3.439998859456531</v>
      </c>
    </row>
    <row r="42" spans="1:4" ht="24" customHeight="1">
      <c r="A42" s="1" t="s">
        <v>3</v>
      </c>
      <c r="B42" s="4">
        <v>12941.2</v>
      </c>
      <c r="D42" s="9">
        <f t="shared" si="4"/>
        <v>3.6900002851358678</v>
      </c>
    </row>
    <row r="43" spans="1:4" ht="24" customHeight="1">
      <c r="A43" s="1" t="s">
        <v>5</v>
      </c>
      <c r="B43" s="4">
        <v>1988.4</v>
      </c>
      <c r="D43" s="9">
        <f t="shared" si="4"/>
        <v>0.5669641584214878</v>
      </c>
    </row>
    <row r="44" spans="1:5" ht="30" customHeight="1">
      <c r="A44" s="1" t="s">
        <v>20</v>
      </c>
      <c r="B44" s="4">
        <v>28565.53</v>
      </c>
      <c r="D44" s="12">
        <f t="shared" si="4"/>
        <v>8.145057169741381</v>
      </c>
      <c r="E44" s="12"/>
    </row>
    <row r="45" spans="1:5" ht="24" customHeight="1">
      <c r="A45" s="1" t="s">
        <v>6</v>
      </c>
      <c r="B45" s="4">
        <v>15571.52</v>
      </c>
      <c r="D45" s="12">
        <f t="shared" si="4"/>
        <v>4.439998859456531</v>
      </c>
      <c r="E45" s="12"/>
    </row>
    <row r="46" spans="1:6" ht="24" customHeight="1">
      <c r="A46" s="5" t="s">
        <v>10</v>
      </c>
      <c r="B46" s="14">
        <v>5544</v>
      </c>
      <c r="D46" s="12">
        <f t="shared" si="4"/>
        <v>1.5807932479826639</v>
      </c>
      <c r="E46" s="12"/>
      <c r="F46" s="13"/>
    </row>
    <row r="47" spans="1:6" ht="24" customHeight="1">
      <c r="A47" s="7" t="s">
        <v>21</v>
      </c>
      <c r="B47" s="14">
        <v>4128</v>
      </c>
      <c r="D47" s="11">
        <f t="shared" si="4"/>
        <v>1.1770408599697757</v>
      </c>
      <c r="E47" s="11">
        <f>D47+D48</f>
        <v>1.2896695275298682</v>
      </c>
      <c r="F47" s="13"/>
    </row>
    <row r="48" spans="1:6" ht="24" customHeight="1">
      <c r="A48" s="7" t="s">
        <v>22</v>
      </c>
      <c r="B48" s="14">
        <v>395</v>
      </c>
      <c r="D48" s="11">
        <f t="shared" si="4"/>
        <v>0.11262866756009239</v>
      </c>
      <c r="E48" s="11">
        <f>B47+B48</f>
        <v>4523</v>
      </c>
      <c r="F48" s="13"/>
    </row>
    <row r="49" spans="1:5" ht="24" customHeight="1">
      <c r="A49" s="2" t="s">
        <v>4</v>
      </c>
      <c r="B49" s="2">
        <f>SUM(B41:B48)</f>
        <v>81198.07</v>
      </c>
      <c r="D49" s="12"/>
      <c r="E49" s="12"/>
    </row>
    <row r="50" spans="1:4" ht="24" customHeight="1">
      <c r="A50" s="21" t="s">
        <v>23</v>
      </c>
      <c r="B50" s="21"/>
      <c r="D50" s="10"/>
    </row>
    <row r="51" spans="1:4" ht="24" customHeight="1">
      <c r="A51" s="1" t="s">
        <v>8</v>
      </c>
      <c r="B51" s="4">
        <v>12064.42</v>
      </c>
      <c r="D51" s="9">
        <f aca="true" t="shared" si="5" ref="D51:D57">B51/3507.1</f>
        <v>3.439998859456531</v>
      </c>
    </row>
    <row r="52" spans="1:4" ht="24" customHeight="1">
      <c r="A52" s="1" t="s">
        <v>3</v>
      </c>
      <c r="B52" s="4">
        <v>12941.2</v>
      </c>
      <c r="D52" s="9">
        <f t="shared" si="5"/>
        <v>3.6900002851358678</v>
      </c>
    </row>
    <row r="53" spans="1:4" ht="24" customHeight="1">
      <c r="A53" s="1" t="s">
        <v>5</v>
      </c>
      <c r="B53" s="4">
        <v>1988.4</v>
      </c>
      <c r="D53" s="9">
        <f t="shared" si="5"/>
        <v>0.5669641584214878</v>
      </c>
    </row>
    <row r="54" spans="1:5" ht="24" customHeight="1">
      <c r="A54" s="1" t="s">
        <v>7</v>
      </c>
      <c r="B54" s="4">
        <v>4377.97</v>
      </c>
      <c r="D54" s="12">
        <f t="shared" si="5"/>
        <v>1.2483162727039436</v>
      </c>
      <c r="E54" s="12"/>
    </row>
    <row r="55" spans="1:5" ht="24" customHeight="1">
      <c r="A55" s="1" t="s">
        <v>6</v>
      </c>
      <c r="B55" s="4">
        <v>15571.52</v>
      </c>
      <c r="D55" s="12">
        <f t="shared" si="5"/>
        <v>4.439998859456531</v>
      </c>
      <c r="E55" s="12"/>
    </row>
    <row r="56" spans="1:6" ht="24" customHeight="1">
      <c r="A56" s="5" t="s">
        <v>10</v>
      </c>
      <c r="B56" s="14">
        <v>5544</v>
      </c>
      <c r="D56" s="12">
        <f t="shared" si="5"/>
        <v>1.5807932479826639</v>
      </c>
      <c r="E56" s="12"/>
      <c r="F56" s="13"/>
    </row>
    <row r="57" spans="1:6" ht="24" customHeight="1">
      <c r="A57" s="7" t="s">
        <v>18</v>
      </c>
      <c r="B57" s="14">
        <v>200</v>
      </c>
      <c r="D57" s="12">
        <f t="shared" si="5"/>
        <v>0.05702717344814805</v>
      </c>
      <c r="E57" s="12"/>
      <c r="F57" s="13"/>
    </row>
    <row r="58" spans="1:5" ht="24" customHeight="1">
      <c r="A58" s="2" t="s">
        <v>4</v>
      </c>
      <c r="B58" s="2">
        <f>SUM(B51:B57)</f>
        <v>52687.51000000001</v>
      </c>
      <c r="D58" s="12"/>
      <c r="E58" s="12"/>
    </row>
    <row r="59" spans="1:4" ht="24" customHeight="1">
      <c r="A59" s="21" t="s">
        <v>24</v>
      </c>
      <c r="B59" s="21"/>
      <c r="D59" s="10"/>
    </row>
    <row r="60" spans="1:4" ht="24" customHeight="1">
      <c r="A60" s="1" t="s">
        <v>8</v>
      </c>
      <c r="B60" s="4">
        <v>12064.42</v>
      </c>
      <c r="D60" s="9">
        <f aca="true" t="shared" si="6" ref="D60:D67">B60/3507.1</f>
        <v>3.439998859456531</v>
      </c>
    </row>
    <row r="61" spans="1:4" ht="24" customHeight="1">
      <c r="A61" s="1" t="s">
        <v>3</v>
      </c>
      <c r="B61" s="4">
        <v>12941.2</v>
      </c>
      <c r="D61" s="9">
        <f t="shared" si="6"/>
        <v>3.6900002851358678</v>
      </c>
    </row>
    <row r="62" spans="1:4" ht="24" customHeight="1">
      <c r="A62" s="1" t="s">
        <v>5</v>
      </c>
      <c r="B62" s="4">
        <v>1988.4</v>
      </c>
      <c r="D62" s="9">
        <f t="shared" si="6"/>
        <v>0.5669641584214878</v>
      </c>
    </row>
    <row r="63" spans="1:5" ht="24" customHeight="1">
      <c r="A63" s="1" t="s">
        <v>7</v>
      </c>
      <c r="B63" s="4">
        <v>4377.97</v>
      </c>
      <c r="D63" s="12">
        <f t="shared" si="6"/>
        <v>1.2483162727039436</v>
      </c>
      <c r="E63" s="12"/>
    </row>
    <row r="64" spans="1:5" ht="24" customHeight="1">
      <c r="A64" s="1" t="s">
        <v>6</v>
      </c>
      <c r="B64" s="4">
        <v>15571.52</v>
      </c>
      <c r="D64" s="12">
        <f t="shared" si="6"/>
        <v>4.439998859456531</v>
      </c>
      <c r="E64" s="12"/>
    </row>
    <row r="65" spans="1:6" ht="24" customHeight="1">
      <c r="A65" s="5" t="s">
        <v>10</v>
      </c>
      <c r="B65" s="14">
        <v>5544</v>
      </c>
      <c r="D65" s="12">
        <f t="shared" si="6"/>
        <v>1.5807932479826639</v>
      </c>
      <c r="E65" s="12"/>
      <c r="F65" s="13"/>
    </row>
    <row r="66" spans="1:6" ht="24" customHeight="1">
      <c r="A66" s="7" t="s">
        <v>25</v>
      </c>
      <c r="B66" s="15">
        <v>4781.79</v>
      </c>
      <c r="D66" s="11">
        <f>B66/3507.1</f>
        <v>1.3634598386130992</v>
      </c>
      <c r="E66" s="11">
        <f>D66+D67</f>
        <v>4.1697670439964645</v>
      </c>
      <c r="F66" s="13"/>
    </row>
    <row r="67" spans="1:6" ht="24" customHeight="1">
      <c r="A67" s="7" t="s">
        <v>26</v>
      </c>
      <c r="B67" s="8">
        <v>9842</v>
      </c>
      <c r="D67" s="11">
        <f t="shared" si="6"/>
        <v>2.8063072053833653</v>
      </c>
      <c r="E67" s="11">
        <f>B66+B67</f>
        <v>14623.79</v>
      </c>
      <c r="F67" s="13"/>
    </row>
    <row r="68" spans="1:5" ht="24" customHeight="1">
      <c r="A68" s="2" t="s">
        <v>4</v>
      </c>
      <c r="B68" s="2">
        <f>SUM(B60:B67)</f>
        <v>67111.30000000002</v>
      </c>
      <c r="D68" s="12"/>
      <c r="E68" s="12"/>
    </row>
    <row r="69" spans="1:4" ht="24" customHeight="1">
      <c r="A69" s="21" t="s">
        <v>27</v>
      </c>
      <c r="B69" s="21"/>
      <c r="D69" s="10"/>
    </row>
    <row r="70" spans="1:4" ht="24" customHeight="1">
      <c r="A70" s="1" t="s">
        <v>8</v>
      </c>
      <c r="B70" s="4">
        <v>12064.42</v>
      </c>
      <c r="D70" s="9">
        <f aca="true" t="shared" si="7" ref="D70:D75">B70/3507.1</f>
        <v>3.439998859456531</v>
      </c>
    </row>
    <row r="71" spans="1:4" ht="24" customHeight="1">
      <c r="A71" s="1" t="s">
        <v>3</v>
      </c>
      <c r="B71" s="4">
        <v>12941.2</v>
      </c>
      <c r="D71" s="9">
        <f t="shared" si="7"/>
        <v>3.6900002851358678</v>
      </c>
    </row>
    <row r="72" spans="1:4" ht="24" customHeight="1">
      <c r="A72" s="1" t="s">
        <v>5</v>
      </c>
      <c r="B72" s="4">
        <v>1988.4</v>
      </c>
      <c r="D72" s="9">
        <f t="shared" si="7"/>
        <v>0.5669641584214878</v>
      </c>
    </row>
    <row r="73" spans="1:5" ht="24" customHeight="1">
      <c r="A73" s="1" t="s">
        <v>7</v>
      </c>
      <c r="B73" s="4">
        <v>4377.97</v>
      </c>
      <c r="D73" s="12">
        <f t="shared" si="7"/>
        <v>1.2483162727039436</v>
      </c>
      <c r="E73" s="12"/>
    </row>
    <row r="74" spans="1:5" ht="24" customHeight="1">
      <c r="A74" s="1" t="s">
        <v>6</v>
      </c>
      <c r="B74" s="4">
        <v>15571.52</v>
      </c>
      <c r="D74" s="12">
        <f t="shared" si="7"/>
        <v>4.439998859456531</v>
      </c>
      <c r="E74" s="12"/>
    </row>
    <row r="75" spans="1:6" ht="24" customHeight="1">
      <c r="A75" s="5" t="s">
        <v>10</v>
      </c>
      <c r="B75" s="14">
        <v>5544</v>
      </c>
      <c r="D75" s="12">
        <f t="shared" si="7"/>
        <v>1.5807932479826639</v>
      </c>
      <c r="E75" s="12"/>
      <c r="F75" s="13"/>
    </row>
    <row r="76" spans="1:6" ht="24" customHeight="1">
      <c r="A76" s="7" t="s">
        <v>28</v>
      </c>
      <c r="B76" s="16">
        <v>7144</v>
      </c>
      <c r="D76" s="12">
        <f>B76/3507.1</f>
        <v>2.037010635567848</v>
      </c>
      <c r="E76" s="12"/>
      <c r="F76" s="13"/>
    </row>
    <row r="77" spans="1:5" ht="24" customHeight="1">
      <c r="A77" s="2" t="s">
        <v>4</v>
      </c>
      <c r="B77" s="2">
        <f>SUM(B70:B76)</f>
        <v>59631.51000000001</v>
      </c>
      <c r="D77" s="12"/>
      <c r="E77" s="12"/>
    </row>
    <row r="78" spans="1:4" ht="24" customHeight="1">
      <c r="A78" s="21" t="s">
        <v>29</v>
      </c>
      <c r="B78" s="21"/>
      <c r="D78" s="10"/>
    </row>
    <row r="79" spans="1:4" ht="24" customHeight="1">
      <c r="A79" s="1" t="s">
        <v>8</v>
      </c>
      <c r="B79" s="4">
        <v>12064.42</v>
      </c>
      <c r="D79" s="9">
        <f aca="true" t="shared" si="8" ref="D79:D84">B79/3507.1</f>
        <v>3.439998859456531</v>
      </c>
    </row>
    <row r="80" spans="1:4" ht="24" customHeight="1">
      <c r="A80" s="1" t="s">
        <v>3</v>
      </c>
      <c r="B80" s="4">
        <v>12941.2</v>
      </c>
      <c r="D80" s="9">
        <f t="shared" si="8"/>
        <v>3.6900002851358678</v>
      </c>
    </row>
    <row r="81" spans="1:4" ht="24" customHeight="1">
      <c r="A81" s="1" t="s">
        <v>5</v>
      </c>
      <c r="B81" s="4">
        <v>1988.4</v>
      </c>
      <c r="D81" s="9">
        <f t="shared" si="8"/>
        <v>0.5669641584214878</v>
      </c>
    </row>
    <row r="82" spans="1:5" ht="30" customHeight="1">
      <c r="A82" s="1" t="s">
        <v>30</v>
      </c>
      <c r="B82" s="4">
        <v>26509.93</v>
      </c>
      <c r="D82" s="12">
        <f t="shared" si="8"/>
        <v>7.558931881041317</v>
      </c>
      <c r="E82" s="12"/>
    </row>
    <row r="83" spans="1:5" ht="24" customHeight="1">
      <c r="A83" s="1" t="s">
        <v>6</v>
      </c>
      <c r="B83" s="4">
        <v>15571.52</v>
      </c>
      <c r="D83" s="12">
        <f t="shared" si="8"/>
        <v>4.439998859456531</v>
      </c>
      <c r="E83" s="12"/>
    </row>
    <row r="84" spans="1:6" ht="24" customHeight="1">
      <c r="A84" s="5" t="s">
        <v>10</v>
      </c>
      <c r="B84" s="14">
        <v>5544</v>
      </c>
      <c r="D84" s="12">
        <f t="shared" si="8"/>
        <v>1.5807932479826639</v>
      </c>
      <c r="E84" s="12"/>
      <c r="F84" s="13"/>
    </row>
    <row r="85" spans="1:6" ht="24" customHeight="1">
      <c r="A85" s="7" t="s">
        <v>31</v>
      </c>
      <c r="B85" s="16">
        <v>10952.07</v>
      </c>
      <c r="D85" s="12">
        <f>B85/3507.1</f>
        <v>3.1228279775312937</v>
      </c>
      <c r="E85" s="12"/>
      <c r="F85" s="13"/>
    </row>
    <row r="86" spans="1:6" ht="24" customHeight="1">
      <c r="A86" s="17" t="s">
        <v>32</v>
      </c>
      <c r="B86" s="16">
        <v>738</v>
      </c>
      <c r="D86" s="12">
        <f>B86/3507.1</f>
        <v>0.2104302700236663</v>
      </c>
      <c r="E86" s="12"/>
      <c r="F86" s="13"/>
    </row>
    <row r="87" spans="1:5" ht="24" customHeight="1">
      <c r="A87" s="2" t="s">
        <v>4</v>
      </c>
      <c r="B87" s="2">
        <f>SUM(B79:B86)</f>
        <v>86309.54000000001</v>
      </c>
      <c r="D87" s="12"/>
      <c r="E87" s="12"/>
    </row>
    <row r="88" spans="1:4" ht="24" customHeight="1">
      <c r="A88" s="21" t="s">
        <v>33</v>
      </c>
      <c r="B88" s="21"/>
      <c r="D88" s="18">
        <v>3507</v>
      </c>
    </row>
    <row r="89" spans="1:4" ht="24" customHeight="1">
      <c r="A89" s="1" t="s">
        <v>8</v>
      </c>
      <c r="B89" s="4">
        <v>12064.08</v>
      </c>
      <c r="D89" s="9">
        <f>B89/3507</f>
        <v>3.44</v>
      </c>
    </row>
    <row r="90" spans="1:4" ht="24" customHeight="1">
      <c r="A90" s="1" t="s">
        <v>3</v>
      </c>
      <c r="B90" s="4">
        <v>12940.83</v>
      </c>
      <c r="D90" s="9">
        <f aca="true" t="shared" si="9" ref="D90:D95">B90/3507</f>
        <v>3.69</v>
      </c>
    </row>
    <row r="91" spans="1:4" ht="24" customHeight="1">
      <c r="A91" s="1" t="s">
        <v>5</v>
      </c>
      <c r="B91" s="4">
        <v>2170.7</v>
      </c>
      <c r="D91" s="9">
        <f t="shared" si="9"/>
        <v>0.6189620758483033</v>
      </c>
    </row>
    <row r="92" spans="1:5" ht="24" customHeight="1">
      <c r="A92" s="1" t="s">
        <v>7</v>
      </c>
      <c r="B92" s="4">
        <v>4377.97</v>
      </c>
      <c r="D92" s="9">
        <f t="shared" si="9"/>
        <v>1.248351867693185</v>
      </c>
      <c r="E92" s="12"/>
    </row>
    <row r="93" spans="1:5" ht="24" customHeight="1">
      <c r="A93" s="1" t="s">
        <v>6</v>
      </c>
      <c r="B93" s="4">
        <v>15571.08</v>
      </c>
      <c r="D93" s="9">
        <f t="shared" si="9"/>
        <v>4.44</v>
      </c>
      <c r="E93" s="12"/>
    </row>
    <row r="94" spans="1:6" ht="24" customHeight="1">
      <c r="A94" s="5" t="s">
        <v>10</v>
      </c>
      <c r="B94" s="14">
        <v>5544</v>
      </c>
      <c r="D94" s="9">
        <f t="shared" si="9"/>
        <v>1.5808383233532934</v>
      </c>
      <c r="E94" s="12"/>
      <c r="F94" s="13"/>
    </row>
    <row r="95" spans="1:6" ht="24" customHeight="1">
      <c r="A95" s="7" t="s">
        <v>34</v>
      </c>
      <c r="B95" s="15">
        <v>7144</v>
      </c>
      <c r="D95" s="9">
        <f t="shared" si="9"/>
        <v>2.0370687197034503</v>
      </c>
      <c r="E95" s="12"/>
      <c r="F95" s="13"/>
    </row>
    <row r="96" spans="1:5" ht="24" customHeight="1">
      <c r="A96" s="2" t="s">
        <v>4</v>
      </c>
      <c r="B96" s="2">
        <f>SUM(B89:B95)</f>
        <v>59812.66</v>
      </c>
      <c r="D96" s="12"/>
      <c r="E96" s="12"/>
    </row>
    <row r="97" spans="1:4" ht="24" customHeight="1">
      <c r="A97" s="21" t="s">
        <v>35</v>
      </c>
      <c r="B97" s="21"/>
      <c r="D97" s="19"/>
    </row>
    <row r="98" spans="1:4" ht="24" customHeight="1">
      <c r="A98" s="1" t="s">
        <v>8</v>
      </c>
      <c r="B98" s="4">
        <v>12064.08</v>
      </c>
      <c r="D98" s="9">
        <f>B98/3507</f>
        <v>3.44</v>
      </c>
    </row>
    <row r="99" spans="1:4" ht="24" customHeight="1">
      <c r="A99" s="1" t="s">
        <v>3</v>
      </c>
      <c r="B99" s="4">
        <v>12940.83</v>
      </c>
      <c r="D99" s="9">
        <f aca="true" t="shared" si="10" ref="D99:D104">B99/3507</f>
        <v>3.69</v>
      </c>
    </row>
    <row r="100" spans="1:4" ht="24" customHeight="1">
      <c r="A100" s="1" t="s">
        <v>5</v>
      </c>
      <c r="B100" s="4">
        <v>1988.4</v>
      </c>
      <c r="D100" s="9">
        <f t="shared" si="10"/>
        <v>0.5669803250641574</v>
      </c>
    </row>
    <row r="101" spans="1:5" ht="24" customHeight="1">
      <c r="A101" s="1" t="s">
        <v>7</v>
      </c>
      <c r="B101" s="4">
        <v>4377.97</v>
      </c>
      <c r="D101" s="9">
        <f t="shared" si="10"/>
        <v>1.248351867693185</v>
      </c>
      <c r="E101" s="12"/>
    </row>
    <row r="102" spans="1:5" ht="24" customHeight="1">
      <c r="A102" s="1" t="s">
        <v>6</v>
      </c>
      <c r="B102" s="4">
        <v>15571.08</v>
      </c>
      <c r="D102" s="9">
        <f t="shared" si="10"/>
        <v>4.44</v>
      </c>
      <c r="E102" s="12"/>
    </row>
    <row r="103" spans="1:6" ht="24" customHeight="1">
      <c r="A103" s="5" t="s">
        <v>10</v>
      </c>
      <c r="B103" s="14">
        <v>5544</v>
      </c>
      <c r="D103" s="9">
        <f t="shared" si="10"/>
        <v>1.5808383233532934</v>
      </c>
      <c r="E103" s="12"/>
      <c r="F103" s="13"/>
    </row>
    <row r="104" spans="1:6" ht="24" customHeight="1">
      <c r="A104" s="20" t="s">
        <v>36</v>
      </c>
      <c r="B104" s="20">
        <v>11994</v>
      </c>
      <c r="D104" s="9">
        <f t="shared" si="10"/>
        <v>3.420017108639863</v>
      </c>
      <c r="E104" s="12"/>
      <c r="F104" s="13"/>
    </row>
    <row r="105" spans="1:5" ht="24" customHeight="1">
      <c r="A105" s="2" t="s">
        <v>4</v>
      </c>
      <c r="B105" s="2">
        <f>SUM(B98:B104)</f>
        <v>64480.36</v>
      </c>
      <c r="D105" s="12"/>
      <c r="E105" s="12"/>
    </row>
    <row r="106" spans="1:4" ht="24" customHeight="1">
      <c r="A106" s="21" t="s">
        <v>37</v>
      </c>
      <c r="B106" s="21"/>
      <c r="D106" s="19"/>
    </row>
    <row r="107" spans="1:4" ht="24" customHeight="1">
      <c r="A107" s="1" t="s">
        <v>8</v>
      </c>
      <c r="B107" s="4">
        <v>12064.08</v>
      </c>
      <c r="D107" s="9">
        <f>B107/3507</f>
        <v>3.44</v>
      </c>
    </row>
    <row r="108" spans="1:4" ht="24" customHeight="1">
      <c r="A108" s="1" t="s">
        <v>3</v>
      </c>
      <c r="B108" s="4">
        <v>12940.83</v>
      </c>
      <c r="D108" s="9">
        <f aca="true" t="shared" si="11" ref="D108:D114">B108/3507</f>
        <v>3.69</v>
      </c>
    </row>
    <row r="109" spans="1:4" ht="24" customHeight="1">
      <c r="A109" s="1" t="s">
        <v>5</v>
      </c>
      <c r="B109" s="4">
        <v>1988.4</v>
      </c>
      <c r="D109" s="9">
        <f t="shared" si="11"/>
        <v>0.5669803250641574</v>
      </c>
    </row>
    <row r="110" spans="1:5" ht="24" customHeight="1">
      <c r="A110" s="1" t="s">
        <v>7</v>
      </c>
      <c r="B110" s="4">
        <v>4377.97</v>
      </c>
      <c r="D110" s="9">
        <f t="shared" si="11"/>
        <v>1.248351867693185</v>
      </c>
      <c r="E110" s="12"/>
    </row>
    <row r="111" spans="1:5" ht="24" customHeight="1">
      <c r="A111" s="1" t="s">
        <v>6</v>
      </c>
      <c r="B111" s="4">
        <v>15571.08</v>
      </c>
      <c r="D111" s="9">
        <f t="shared" si="11"/>
        <v>4.44</v>
      </c>
      <c r="E111" s="12"/>
    </row>
    <row r="112" spans="1:6" ht="24" customHeight="1">
      <c r="A112" s="5" t="s">
        <v>10</v>
      </c>
      <c r="B112" s="14">
        <v>5544</v>
      </c>
      <c r="D112" s="9">
        <f t="shared" si="11"/>
        <v>1.5808383233532934</v>
      </c>
      <c r="E112" s="12"/>
      <c r="F112" s="13"/>
    </row>
    <row r="113" spans="1:6" ht="24" customHeight="1">
      <c r="A113" s="20" t="s">
        <v>18</v>
      </c>
      <c r="B113" s="20">
        <v>1550</v>
      </c>
      <c r="D113" s="9">
        <f>B113/3507</f>
        <v>0.4419731964642144</v>
      </c>
      <c r="E113" s="12"/>
      <c r="F113" s="13"/>
    </row>
    <row r="114" spans="1:6" ht="24" customHeight="1">
      <c r="A114" s="17" t="s">
        <v>38</v>
      </c>
      <c r="B114" s="4">
        <v>1530</v>
      </c>
      <c r="D114" s="9">
        <f t="shared" si="11"/>
        <v>0.43627031650983744</v>
      </c>
      <c r="E114" s="12"/>
      <c r="F114" s="13"/>
    </row>
    <row r="115" spans="1:5" ht="24" customHeight="1">
      <c r="A115" s="2" t="s">
        <v>4</v>
      </c>
      <c r="B115" s="2">
        <f>SUM(B107:B114)</f>
        <v>55566.36</v>
      </c>
      <c r="D115" s="12"/>
      <c r="E115" s="12"/>
    </row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</sheetData>
  <sheetProtection/>
  <mergeCells count="13">
    <mergeCell ref="A1:B1"/>
    <mergeCell ref="A3:B3"/>
    <mergeCell ref="A15:B15"/>
    <mergeCell ref="A23:B23"/>
    <mergeCell ref="A31:B31"/>
    <mergeCell ref="A106:B106"/>
    <mergeCell ref="A40:B40"/>
    <mergeCell ref="A97:B97"/>
    <mergeCell ref="A88:B88"/>
    <mergeCell ref="A78:B78"/>
    <mergeCell ref="A69:B69"/>
    <mergeCell ref="A59:B59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2022-03-02T08:44:59Z</cp:lastPrinted>
  <dcterms:created xsi:type="dcterms:W3CDTF">1996-10-08T23:32:33Z</dcterms:created>
  <dcterms:modified xsi:type="dcterms:W3CDTF">2024-01-24T13:39:03Z</dcterms:modified>
  <cp:category/>
  <cp:version/>
  <cp:contentType/>
  <cp:contentStatus/>
</cp:coreProperties>
</file>